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EF75F172-65C6-4275-97BF-7C92C3802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23" i="1"/>
  <c r="G23" i="1"/>
  <c r="E23" i="1" l="1"/>
</calcChain>
</file>

<file path=xl/sharedStrings.xml><?xml version="1.0" encoding="utf-8"?>
<sst xmlns="http://schemas.openxmlformats.org/spreadsheetml/2006/main" count="46" uniqueCount="31">
  <si>
    <t>Maintenance Priorities</t>
  </si>
  <si>
    <t>Building Name</t>
  </si>
  <si>
    <t>Location</t>
  </si>
  <si>
    <t>Priority</t>
  </si>
  <si>
    <t>Critical Needs</t>
  </si>
  <si>
    <t>Year Built</t>
  </si>
  <si>
    <t>UADivofAgri-CES</t>
  </si>
  <si>
    <t>Mechanical Building</t>
  </si>
  <si>
    <t>Little Rock State Office</t>
  </si>
  <si>
    <t>State Office</t>
  </si>
  <si>
    <t>Annex</t>
  </si>
  <si>
    <t>#14 Office</t>
  </si>
  <si>
    <t>Newport Station</t>
  </si>
  <si>
    <t>Lonoke Extension Office</t>
  </si>
  <si>
    <t>Lonoke Agricultural Center</t>
  </si>
  <si>
    <t>Lonoke Agriculture Center</t>
  </si>
  <si>
    <t>Lonoke Greenhouses (2)</t>
  </si>
  <si>
    <t>Equipment Storage Shed</t>
  </si>
  <si>
    <t>Equipment Storage Shed #2</t>
  </si>
  <si>
    <t>Lonoke Aquaculture/Fisheries C</t>
  </si>
  <si>
    <t>Lonoke Chemical Building</t>
  </si>
  <si>
    <t>Lonoke Headhouse</t>
  </si>
  <si>
    <t>Greenhouse #3</t>
  </si>
  <si>
    <t>HEPI Adjusted Maintenance Needs</t>
  </si>
  <si>
    <t>Requested Maintenance Needs</t>
  </si>
  <si>
    <t>FY2025 Maintenance Needs</t>
  </si>
  <si>
    <t>Lonoke Equipment and Seed Shed</t>
  </si>
  <si>
    <t>Agronomy Building</t>
  </si>
  <si>
    <t xml:space="preserve">Peanut Shed </t>
  </si>
  <si>
    <t xml:space="preserve">New Office Building </t>
  </si>
  <si>
    <t>Equipment 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</si>
</sst>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6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165" fontId="2" fillId="2" borderId="0" xfId="0" applyNumberFormat="1" applyFont="1" applyFill="1"/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5"/>
  <sheetViews>
    <sheetView showGridLines="0" tabSelected="1" workbookViewId="0">
      <selection activeCell="G5" sqref="G5:G22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25</v>
      </c>
      <c r="E4" s="7" t="s">
        <v>23</v>
      </c>
      <c r="F4" s="7" t="s">
        <v>24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11</v>
      </c>
      <c r="B5" s="12" t="s">
        <v>12</v>
      </c>
      <c r="C5" s="13">
        <v>1</v>
      </c>
      <c r="D5" s="22">
        <v>380094.34963499999</v>
      </c>
      <c r="E5" s="22">
        <f>(D5*1.036)</f>
        <v>393777.74622186</v>
      </c>
      <c r="F5" s="22"/>
      <c r="G5" s="22"/>
      <c r="H5" s="15">
        <v>1968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13</v>
      </c>
      <c r="B6" s="12" t="s">
        <v>14</v>
      </c>
      <c r="C6" s="13">
        <v>2</v>
      </c>
      <c r="D6" s="22">
        <v>1145627.698635</v>
      </c>
      <c r="E6" s="22">
        <f t="shared" ref="E6:E22" si="0">(D6*1.036)</f>
        <v>1186870.2957858602</v>
      </c>
      <c r="F6" s="22"/>
      <c r="G6" s="22"/>
      <c r="H6" s="15">
        <v>1978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9</v>
      </c>
      <c r="B7" s="12" t="s">
        <v>8</v>
      </c>
      <c r="C7" s="13">
        <v>3</v>
      </c>
      <c r="D7" s="22">
        <v>9102914.8460250013</v>
      </c>
      <c r="E7" s="22">
        <f t="shared" si="0"/>
        <v>9430619.780481901</v>
      </c>
      <c r="F7" s="22"/>
      <c r="G7" s="22"/>
      <c r="H7" s="15">
        <v>1996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7</v>
      </c>
      <c r="B8" s="12" t="s">
        <v>8</v>
      </c>
      <c r="C8" s="13">
        <v>4</v>
      </c>
      <c r="D8" s="22">
        <v>139228.22713800002</v>
      </c>
      <c r="E8" s="22">
        <f t="shared" si="0"/>
        <v>144240.44331496803</v>
      </c>
      <c r="F8" s="22"/>
      <c r="G8" s="22"/>
      <c r="H8" s="15">
        <v>1996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10</v>
      </c>
      <c r="B9" s="12" t="s">
        <v>8</v>
      </c>
      <c r="C9" s="13">
        <v>5</v>
      </c>
      <c r="D9" s="22">
        <v>1846949.1740700002</v>
      </c>
      <c r="E9" s="22">
        <f t="shared" si="0"/>
        <v>1913439.3443365202</v>
      </c>
      <c r="F9" s="22"/>
      <c r="G9" s="22"/>
      <c r="H9" s="15">
        <v>2010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15</v>
      </c>
      <c r="B10" s="12" t="s">
        <v>14</v>
      </c>
      <c r="C10" s="13">
        <v>6</v>
      </c>
      <c r="D10" s="22">
        <v>841099.00274400006</v>
      </c>
      <c r="E10" s="22">
        <f t="shared" si="0"/>
        <v>871378.56684278406</v>
      </c>
      <c r="F10" s="22"/>
      <c r="G10" s="22"/>
      <c r="H10" s="15">
        <v>1991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16</v>
      </c>
      <c r="B11" s="12" t="s">
        <v>14</v>
      </c>
      <c r="C11" s="13">
        <v>7</v>
      </c>
      <c r="D11" s="22">
        <v>181122.11016900002</v>
      </c>
      <c r="E11" s="22">
        <f t="shared" si="0"/>
        <v>187642.50613508403</v>
      </c>
      <c r="F11" s="22"/>
      <c r="G11" s="22"/>
      <c r="H11" s="15">
        <v>2005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17</v>
      </c>
      <c r="B12" s="12" t="s">
        <v>14</v>
      </c>
      <c r="C12" s="13">
        <v>8</v>
      </c>
      <c r="D12" s="22">
        <v>29188.039881000001</v>
      </c>
      <c r="E12" s="22">
        <f t="shared" si="0"/>
        <v>30238.809316716</v>
      </c>
      <c r="F12" s="22"/>
      <c r="G12" s="22"/>
      <c r="H12" s="15">
        <v>2010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18</v>
      </c>
      <c r="B13" s="12" t="s">
        <v>14</v>
      </c>
      <c r="C13" s="13">
        <v>9</v>
      </c>
      <c r="D13" s="22">
        <v>29188.039881000001</v>
      </c>
      <c r="E13" s="22">
        <f t="shared" si="0"/>
        <v>30238.809316716</v>
      </c>
      <c r="F13" s="22"/>
      <c r="G13" s="22"/>
      <c r="H13" s="15">
        <v>1999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19</v>
      </c>
      <c r="B14" s="12" t="s">
        <v>14</v>
      </c>
      <c r="C14" s="13">
        <v>10</v>
      </c>
      <c r="D14" s="22">
        <v>174704.71118100002</v>
      </c>
      <c r="E14" s="22">
        <f t="shared" si="0"/>
        <v>180994.08078351602</v>
      </c>
      <c r="F14" s="22"/>
      <c r="G14" s="22"/>
      <c r="H14" s="15">
        <v>2007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20</v>
      </c>
      <c r="B15" s="12" t="s">
        <v>14</v>
      </c>
      <c r="C15" s="13">
        <v>11</v>
      </c>
      <c r="D15" s="22">
        <v>260134.75488000002</v>
      </c>
      <c r="E15" s="22">
        <f t="shared" si="0"/>
        <v>269499.60605568002</v>
      </c>
      <c r="F15" s="22"/>
      <c r="G15" s="22"/>
      <c r="H15" s="15">
        <v>1991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26</v>
      </c>
      <c r="B16" s="12" t="s">
        <v>14</v>
      </c>
      <c r="C16" s="13">
        <v>12</v>
      </c>
      <c r="D16" s="22">
        <v>149284.17504</v>
      </c>
      <c r="E16" s="22">
        <f t="shared" si="0"/>
        <v>154658.40534144</v>
      </c>
      <c r="F16" s="22"/>
      <c r="G16" s="22"/>
      <c r="H16" s="15">
        <v>1991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21</v>
      </c>
      <c r="B17" s="12" t="s">
        <v>14</v>
      </c>
      <c r="C17" s="13">
        <v>13</v>
      </c>
      <c r="D17" s="22">
        <v>142991.938089</v>
      </c>
      <c r="E17" s="22">
        <f t="shared" si="0"/>
        <v>148139.64786020402</v>
      </c>
      <c r="F17" s="22"/>
      <c r="G17" s="22"/>
      <c r="H17" s="15">
        <v>2005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22</v>
      </c>
      <c r="B18" s="12" t="s">
        <v>14</v>
      </c>
      <c r="C18" s="13">
        <v>14</v>
      </c>
      <c r="D18" s="22">
        <v>4049.4343890000005</v>
      </c>
      <c r="E18" s="22">
        <f t="shared" si="0"/>
        <v>4195.2140270040009</v>
      </c>
      <c r="F18" s="22"/>
      <c r="G18" s="22"/>
      <c r="H18" s="15">
        <v>2017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27</v>
      </c>
      <c r="B19" s="12" t="s">
        <v>14</v>
      </c>
      <c r="C19" s="13">
        <v>15</v>
      </c>
      <c r="D19" s="22">
        <v>2000</v>
      </c>
      <c r="E19" s="22">
        <f t="shared" si="0"/>
        <v>2072</v>
      </c>
      <c r="F19" s="22"/>
      <c r="G19" s="22"/>
      <c r="H19" s="15">
        <v>2020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28</v>
      </c>
      <c r="B20" s="12" t="s">
        <v>12</v>
      </c>
      <c r="C20" s="13">
        <v>16</v>
      </c>
      <c r="D20" s="22">
        <v>2500</v>
      </c>
      <c r="E20" s="22">
        <f t="shared" si="0"/>
        <v>2590</v>
      </c>
      <c r="F20" s="22"/>
      <c r="G20" s="22"/>
      <c r="H20" s="15">
        <v>2020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x14ac:dyDescent="0.25">
      <c r="A21" s="11" t="s">
        <v>29</v>
      </c>
      <c r="B21" s="12" t="s">
        <v>12</v>
      </c>
      <c r="C21" s="13">
        <v>17</v>
      </c>
      <c r="D21" s="22">
        <v>2500</v>
      </c>
      <c r="E21" s="22">
        <f t="shared" si="0"/>
        <v>2590</v>
      </c>
      <c r="F21" s="22"/>
      <c r="G21" s="22"/>
      <c r="H21" s="15">
        <v>2022</v>
      </c>
    </row>
    <row r="22" spans="1:22" x14ac:dyDescent="0.25">
      <c r="A22" s="11" t="s">
        <v>30</v>
      </c>
      <c r="B22" s="12" t="s">
        <v>12</v>
      </c>
      <c r="C22" s="13">
        <v>18</v>
      </c>
      <c r="D22" s="22">
        <v>0</v>
      </c>
      <c r="E22" s="22">
        <f t="shared" si="0"/>
        <v>0</v>
      </c>
      <c r="F22" s="22"/>
      <c r="G22" s="22"/>
      <c r="H22" s="15">
        <v>2019</v>
      </c>
    </row>
    <row r="23" spans="1:22" x14ac:dyDescent="0.25">
      <c r="D23" s="14">
        <f>SUM(D5:D22)</f>
        <v>14433576.501757003</v>
      </c>
      <c r="E23" s="14">
        <f>SUM(E5:E22)</f>
        <v>14953185.255820254</v>
      </c>
      <c r="F23" s="14">
        <f>SUM(F5:F22)</f>
        <v>0</v>
      </c>
      <c r="G23" s="14">
        <f>SUM(G5:G22)</f>
        <v>0</v>
      </c>
      <c r="H23" s="15"/>
    </row>
    <row r="24" spans="1:22" x14ac:dyDescent="0.25">
      <c r="H24" s="15"/>
    </row>
    <row r="25" spans="1:22" x14ac:dyDescent="0.25">
      <c r="D25" s="24"/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2026-07-10T17:47:16Z</dcterms:modified>
</cp:coreProperties>
</file>